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jita_pc\Desktop\"/>
    </mc:Choice>
  </mc:AlternateContent>
  <xr:revisionPtr revIDLastSave="0" documentId="13_ncr:1_{CCCEC737-6FEC-477B-B7F8-4415DDECDFCD}" xr6:coauthVersionLast="47" xr6:coauthVersionMax="47" xr10:uidLastSave="{00000000-0000-0000-0000-000000000000}"/>
  <bookViews>
    <workbookView xWindow="-108" yWindow="-108" windowWidth="23256" windowHeight="13896" xr2:uid="{78A01319-6BD2-4C13-9175-1889B85130FD}"/>
  </bookViews>
  <sheets>
    <sheet name="お月見アレンジ" sheetId="1" r:id="rId1"/>
  </sheets>
  <definedNames>
    <definedName name="_xlnm.Print_Area" localSheetId="0">お月見アレンジ!$A$1:$J$21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 s="1"/>
  <c r="C15" i="1"/>
  <c r="D15" i="1" s="1"/>
  <c r="C14" i="1"/>
  <c r="C12" i="1"/>
  <c r="D12" i="1" s="1"/>
  <c r="C17" i="1" l="1"/>
  <c r="D14" i="1"/>
  <c r="D17" i="1" s="1"/>
</calcChain>
</file>

<file path=xl/sharedStrings.xml><?xml version="1.0" encoding="utf-8"?>
<sst xmlns="http://schemas.openxmlformats.org/spreadsheetml/2006/main" count="30" uniqueCount="28">
  <si>
    <t>FAX</t>
    <phoneticPr fontId="4"/>
  </si>
  <si>
    <t>03-3447-6868</t>
    <phoneticPr fontId="4"/>
  </si>
  <si>
    <t>メール</t>
    <phoneticPr fontId="4"/>
  </si>
  <si>
    <t>info@corislive.com</t>
    <phoneticPr fontId="4"/>
  </si>
  <si>
    <t>申込日</t>
    <rPh sb="0" eb="3">
      <t>モウシコミビ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</si>
  <si>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</si>
  <si>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</si>
  <si>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参加日程</t>
    <rPh sb="0" eb="2">
      <t>サンカ</t>
    </rPh>
    <rPh sb="2" eb="4">
      <t>ニッテイ</t>
    </rPh>
    <phoneticPr fontId="4"/>
  </si>
  <si>
    <t>ご注文者さま
（キット表示名）</t>
    <rPh sb="1" eb="3">
      <t>チュウモン</t>
    </rPh>
    <rPh sb="3" eb="4">
      <t>シャ</t>
    </rPh>
    <rPh sb="11" eb="14">
      <t>ヒョウジメイ</t>
    </rPh>
    <phoneticPr fontId="4"/>
  </si>
  <si>
    <t>ご注文者さま
（よみがな）</t>
    <rPh sb="1" eb="4">
      <t>チュウモンシャ</t>
    </rPh>
    <phoneticPr fontId="4"/>
  </si>
  <si>
    <t>ホーム
事業所名</t>
    <rPh sb="4" eb="8">
      <t>ジギョウショメイ</t>
    </rPh>
    <phoneticPr fontId="4"/>
  </si>
  <si>
    <t>見本</t>
    <rPh sb="0" eb="2">
      <t>ミホン</t>
    </rPh>
    <phoneticPr fontId="4"/>
  </si>
  <si>
    <t>浅川真美</t>
    <rPh sb="0" eb="2">
      <t>アサカワ</t>
    </rPh>
    <rPh sb="2" eb="4">
      <t>マミ</t>
    </rPh>
    <phoneticPr fontId="4"/>
  </si>
  <si>
    <t>あさかわまみ</t>
    <phoneticPr fontId="4"/>
  </si>
  <si>
    <t>連絡先</t>
    <rPh sb="0" eb="3">
      <t>レンラクサキ</t>
    </rPh>
    <phoneticPr fontId="4"/>
  </si>
  <si>
    <t>ご担当者様</t>
    <rPh sb="1" eb="5">
      <t>タントウシャサマ</t>
    </rPh>
    <phoneticPr fontId="4"/>
  </si>
  <si>
    <r>
      <t xml:space="preserve">見本品
</t>
    </r>
    <r>
      <rPr>
        <b/>
        <sz val="8"/>
        <color theme="0"/>
        <rFont val="BIZ UDPゴシック"/>
        <family val="3"/>
        <charset val="128"/>
      </rPr>
      <t>（個数を入力
ください）</t>
    </r>
    <rPh sb="0" eb="2">
      <t>ミホン</t>
    </rPh>
    <rPh sb="2" eb="3">
      <t>ヒン</t>
    </rPh>
    <rPh sb="5" eb="7">
      <t>コスウ</t>
    </rPh>
    <rPh sb="8" eb="10">
      <t>ニュウリョク</t>
    </rPh>
    <phoneticPr fontId="4"/>
  </si>
  <si>
    <t>注文数</t>
    <rPh sb="0" eb="3">
      <t>チュウモンスウ</t>
    </rPh>
    <phoneticPr fontId="4"/>
  </si>
  <si>
    <t>合計金額(税込)</t>
    <rPh sb="0" eb="4">
      <t>ゴウケイキンガク</t>
    </rPh>
    <rPh sb="5" eb="7">
      <t>ゼイコミ</t>
    </rPh>
    <phoneticPr fontId="4"/>
  </si>
  <si>
    <t>動画参加</t>
    <rPh sb="0" eb="4">
      <t>ドウガサンカ</t>
    </rPh>
    <phoneticPr fontId="4"/>
  </si>
  <si>
    <t>総合計金額</t>
    <rPh sb="0" eb="3">
      <t>ソウゴウケイ</t>
    </rPh>
    <rPh sb="3" eb="5">
      <t>キンガク</t>
    </rPh>
    <phoneticPr fontId="4"/>
  </si>
  <si>
    <t>ご意見・ご質問などありましたらご記入ください</t>
    <phoneticPr fontId="4"/>
  </si>
  <si>
    <t>お月見アレンジメント御注文書</t>
    <rPh sb="1" eb="3">
      <t>ツキミ</t>
    </rPh>
    <rPh sb="10" eb="14">
      <t>ゴチュウモンショ</t>
    </rPh>
    <phoneticPr fontId="4"/>
  </si>
  <si>
    <t>8月30日(水)</t>
  </si>
  <si>
    <t>送料</t>
    <rPh sb="0" eb="2">
      <t>ソウリョウ</t>
    </rPh>
    <phoneticPr fontId="4"/>
  </si>
  <si>
    <t>ー</t>
    <phoneticPr fontId="4"/>
  </si>
  <si>
    <t>8月30日(水)</t>
    <phoneticPr fontId="4"/>
  </si>
  <si>
    <t>9月4日(月)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</si>
</sst>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m&quot;月&quot;d&quot;日&quot;\(aaa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u/>
      <sz val="16"/>
      <color theme="10"/>
      <name val="游ゴシック"/>
      <family val="3"/>
      <charset val="128"/>
      <scheme val="minor"/>
    </font>
    <font>
      <b/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b/>
      <sz val="12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BIZ UDPゴシック"/>
      <family val="3"/>
      <charset val="128"/>
    </font>
    <font>
      <b/>
      <sz val="14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0" fontId="8" fillId="0" borderId="0" xfId="0" applyFont="1" applyAlignment="1"/>
    <xf numFmtId="0" fontId="9" fillId="2" borderId="0" xfId="0" applyFont="1" applyFill="1" applyAlignment="1">
      <alignment horizontal="right"/>
    </xf>
    <xf numFmtId="0" fontId="9" fillId="2" borderId="0" xfId="0" applyFont="1" applyFill="1" applyAlignment="1" applyProtection="1">
      <alignment horizontal="right"/>
      <protection locked="0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3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38" fontId="18" fillId="4" borderId="21" xfId="1" applyFont="1" applyFill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176" fontId="18" fillId="4" borderId="5" xfId="0" applyNumberFormat="1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42" fontId="18" fillId="4" borderId="6" xfId="1" applyNumberFormat="1" applyFont="1" applyFill="1" applyBorder="1" applyAlignment="1" applyProtection="1">
      <alignment horizontal="right" vertical="center"/>
    </xf>
    <xf numFmtId="42" fontId="18" fillId="4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left" vertical="top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42" fontId="18" fillId="4" borderId="22" xfId="1" applyNumberFormat="1" applyFont="1" applyFill="1" applyBorder="1" applyAlignment="1" applyProtection="1">
      <alignment horizontal="center" vertical="center"/>
    </xf>
    <xf numFmtId="42" fontId="18" fillId="4" borderId="20" xfId="1" applyNumberFormat="1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4" fillId="0" borderId="6" xfId="0" applyFont="1" applyBorder="1" applyProtection="1">
      <alignment vertical="center"/>
      <protection locked="0"/>
    </xf>
    <xf numFmtId="0" fontId="14" fillId="0" borderId="10" xfId="0" applyFont="1" applyBorder="1" applyProtection="1">
      <alignment vertical="center"/>
      <protection locked="0"/>
    </xf>
    <xf numFmtId="0" fontId="10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4" fillId="2" borderId="7" xfId="0" applyFont="1" applyFill="1" applyBorder="1" applyProtection="1">
      <alignment vertical="center"/>
      <protection locked="0"/>
    </xf>
    <xf numFmtId="0" fontId="14" fillId="2" borderId="11" xfId="0" applyFont="1" applyFill="1" applyBorder="1" applyProtection="1">
      <alignment vertical="center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orisliv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54B0-6727-4ECE-836C-CC714D02C5E7}">
  <dimension ref="A1:I21"/>
  <sheetViews>
    <sheetView tabSelected="1" view="pageBreakPreview" zoomScale="70" zoomScaleNormal="70" zoomScaleSheetLayoutView="70" workbookViewId="0">
      <selection activeCell="D16" sqref="D16:E16"/>
    </sheetView>
  </sheetViews>
  <sheetFormatPr defaultRowHeight="18" x14ac:dyDescent="0.45"/>
  <cols>
    <col min="1" max="1" width="3.69921875" customWidth="1"/>
    <col min="2" max="2" width="15.19921875" customWidth="1"/>
    <col min="3" max="5" width="13.59765625" customWidth="1"/>
    <col min="6" max="6" width="5" style="15" customWidth="1"/>
    <col min="7" max="7" width="11.59765625" style="1" bestFit="1" customWidth="1"/>
    <col min="8" max="9" width="25.5" customWidth="1"/>
    <col min="10" max="10" width="2.296875" customWidth="1"/>
  </cols>
  <sheetData>
    <row r="1" spans="1:9" ht="15.45" customHeight="1" x14ac:dyDescent="0.45">
      <c r="A1" s="1"/>
      <c r="B1" s="43" t="s">
        <v>22</v>
      </c>
      <c r="C1" s="43"/>
      <c r="D1" s="43"/>
      <c r="E1" s="43"/>
      <c r="F1" s="2"/>
      <c r="H1" s="3" t="s">
        <v>0</v>
      </c>
      <c r="I1" s="4" t="s">
        <v>1</v>
      </c>
    </row>
    <row r="2" spans="1:9" ht="15.45" customHeight="1" thickBot="1" x14ac:dyDescent="0.5">
      <c r="A2" s="1"/>
      <c r="B2" s="43"/>
      <c r="C2" s="43"/>
      <c r="D2" s="43"/>
      <c r="E2" s="43"/>
      <c r="F2" s="2"/>
      <c r="H2" s="3" t="s">
        <v>2</v>
      </c>
      <c r="I2" s="5" t="s">
        <v>3</v>
      </c>
    </row>
    <row r="3" spans="1:9" ht="32.1" customHeight="1" thickBot="1" x14ac:dyDescent="0.25">
      <c r="A3" s="1"/>
      <c r="B3" s="6"/>
      <c r="C3" s="7" t="s">
        <v>4</v>
      </c>
      <c r="D3" s="8" t="s">
        <v>5</v>
      </c>
      <c r="E3" s="8" t="s">
        <v>6</v>
      </c>
      <c r="F3" s="9"/>
      <c r="G3" s="33" t="s">
        <v>7</v>
      </c>
      <c r="H3" s="34" t="s">
        <v>8</v>
      </c>
      <c r="I3" s="35" t="s">
        <v>9</v>
      </c>
    </row>
    <row r="4" spans="1:9" ht="25.05" customHeight="1" x14ac:dyDescent="0.45">
      <c r="A4" s="1"/>
      <c r="B4" s="65" t="s">
        <v>10</v>
      </c>
      <c r="C4" s="66"/>
      <c r="D4" s="66"/>
      <c r="E4" s="67"/>
      <c r="F4" s="10" t="s">
        <v>11</v>
      </c>
      <c r="G4" s="36" t="s">
        <v>26</v>
      </c>
      <c r="H4" s="37" t="s">
        <v>12</v>
      </c>
      <c r="I4" s="38" t="s">
        <v>13</v>
      </c>
    </row>
    <row r="5" spans="1:9" ht="25.05" customHeight="1" x14ac:dyDescent="0.45">
      <c r="A5" s="1"/>
      <c r="B5" s="57"/>
      <c r="C5" s="39"/>
      <c r="D5" s="39"/>
      <c r="E5" s="40"/>
      <c r="F5" s="11"/>
      <c r="G5" s="31"/>
      <c r="H5" s="12"/>
      <c r="I5" s="13"/>
    </row>
    <row r="6" spans="1:9" s="15" customFormat="1" ht="25.05" customHeight="1" x14ac:dyDescent="0.45">
      <c r="A6" s="2"/>
      <c r="B6" s="57" t="s">
        <v>14</v>
      </c>
      <c r="C6" s="39"/>
      <c r="D6" s="39"/>
      <c r="E6" s="40"/>
      <c r="F6" s="14"/>
      <c r="G6" s="31"/>
      <c r="H6" s="12"/>
      <c r="I6" s="13"/>
    </row>
    <row r="7" spans="1:9" ht="25.05" customHeight="1" x14ac:dyDescent="0.45">
      <c r="A7" s="1"/>
      <c r="B7" s="57"/>
      <c r="C7" s="39"/>
      <c r="D7" s="39"/>
      <c r="E7" s="40"/>
      <c r="F7" s="14"/>
      <c r="G7" s="31"/>
      <c r="H7" s="12"/>
      <c r="I7" s="13"/>
    </row>
    <row r="8" spans="1:9" ht="25.05" customHeight="1" x14ac:dyDescent="0.45">
      <c r="A8" s="16"/>
      <c r="B8" s="57" t="s">
        <v>15</v>
      </c>
      <c r="C8" s="59"/>
      <c r="D8" s="61" t="s">
        <v>16</v>
      </c>
      <c r="E8" s="63"/>
      <c r="F8" s="17"/>
      <c r="G8" s="31"/>
      <c r="H8" s="12"/>
      <c r="I8" s="13"/>
    </row>
    <row r="9" spans="1:9" ht="25.05" customHeight="1" thickBot="1" x14ac:dyDescent="0.5">
      <c r="A9" s="1"/>
      <c r="B9" s="58"/>
      <c r="C9" s="60"/>
      <c r="D9" s="62"/>
      <c r="E9" s="64"/>
      <c r="F9" s="18"/>
      <c r="G9" s="31"/>
      <c r="H9" s="12"/>
      <c r="I9" s="13"/>
    </row>
    <row r="10" spans="1:9" ht="25.05" customHeight="1" thickBot="1" x14ac:dyDescent="0.2">
      <c r="A10" s="1"/>
      <c r="B10" s="19"/>
      <c r="C10" s="14"/>
      <c r="D10" s="10"/>
      <c r="E10" s="14"/>
      <c r="F10" s="18"/>
      <c r="G10" s="31"/>
      <c r="H10" s="12"/>
      <c r="I10" s="13"/>
    </row>
    <row r="11" spans="1:9" ht="25.05" customHeight="1" x14ac:dyDescent="0.45">
      <c r="A11" s="1"/>
      <c r="B11" s="20" t="s">
        <v>7</v>
      </c>
      <c r="C11" s="21" t="s">
        <v>17</v>
      </c>
      <c r="D11" s="53" t="s">
        <v>18</v>
      </c>
      <c r="E11" s="54"/>
      <c r="F11" s="18"/>
      <c r="G11" s="31"/>
      <c r="H11" s="12"/>
      <c r="I11" s="13"/>
    </row>
    <row r="12" spans="1:9" ht="25.05" customHeight="1" x14ac:dyDescent="0.45">
      <c r="A12" s="1"/>
      <c r="B12" s="29" t="s">
        <v>23</v>
      </c>
      <c r="C12" s="22">
        <f>COUNTIF(G5:G20,"8月30日(水)" )</f>
        <v>0</v>
      </c>
      <c r="D12" s="41">
        <f>C12*2200</f>
        <v>0</v>
      </c>
      <c r="E12" s="42"/>
      <c r="F12" s="18"/>
      <c r="G12" s="31"/>
      <c r="H12" s="12"/>
      <c r="I12" s="13"/>
    </row>
    <row r="13" spans="1:9" ht="25.05" customHeight="1" x14ac:dyDescent="0.45">
      <c r="A13" s="1"/>
      <c r="B13" s="29" t="s">
        <v>27</v>
      </c>
      <c r="C13" s="22">
        <f>COUNTIF(G6:G21,"9月4日(月)" )</f>
        <v>0</v>
      </c>
      <c r="D13" s="41">
        <f>C13*2200</f>
        <v>0</v>
      </c>
      <c r="E13" s="42"/>
      <c r="F13" s="18"/>
      <c r="G13" s="31"/>
      <c r="H13" s="12"/>
      <c r="I13" s="13"/>
    </row>
    <row r="14" spans="1:9" ht="25.05" customHeight="1" x14ac:dyDescent="0.45">
      <c r="A14" s="1"/>
      <c r="B14" s="30" t="s">
        <v>19</v>
      </c>
      <c r="C14" s="22">
        <f>COUNTIF(G5:G20,"動画参加" )</f>
        <v>0</v>
      </c>
      <c r="D14" s="41">
        <f t="shared" ref="D14" si="0">C14*2200</f>
        <v>0</v>
      </c>
      <c r="E14" s="42"/>
      <c r="F14" s="17"/>
      <c r="G14" s="31"/>
      <c r="H14" s="12"/>
      <c r="I14" s="13"/>
    </row>
    <row r="15" spans="1:9" ht="25.05" customHeight="1" x14ac:dyDescent="0.45">
      <c r="A15" s="1"/>
      <c r="B15" s="30" t="s">
        <v>11</v>
      </c>
      <c r="C15" s="22">
        <f>E8</f>
        <v>0</v>
      </c>
      <c r="D15" s="41">
        <f>C15*1100</f>
        <v>0</v>
      </c>
      <c r="E15" s="42"/>
      <c r="F15" s="23"/>
      <c r="G15" s="31"/>
      <c r="H15" s="12"/>
      <c r="I15" s="13"/>
    </row>
    <row r="16" spans="1:9" ht="25.05" customHeight="1" x14ac:dyDescent="0.45">
      <c r="A16" s="1"/>
      <c r="B16" s="30" t="s">
        <v>24</v>
      </c>
      <c r="C16" s="22" t="s">
        <v>25</v>
      </c>
      <c r="D16" s="41"/>
      <c r="E16" s="42"/>
      <c r="F16" s="23"/>
      <c r="G16" s="31"/>
      <c r="H16" s="12"/>
      <c r="I16" s="13"/>
    </row>
    <row r="17" spans="1:9" ht="25.05" customHeight="1" thickBot="1" x14ac:dyDescent="0.5">
      <c r="A17" s="1"/>
      <c r="B17" s="25" t="s">
        <v>20</v>
      </c>
      <c r="C17" s="26">
        <f>SUM(C12:C15)</f>
        <v>0</v>
      </c>
      <c r="D17" s="55">
        <f>SUM(D12:E16)</f>
        <v>0</v>
      </c>
      <c r="E17" s="56"/>
      <c r="F17" s="24"/>
      <c r="G17" s="31"/>
      <c r="H17" s="12"/>
      <c r="I17" s="13"/>
    </row>
    <row r="18" spans="1:9" ht="25.05" customHeight="1" thickBot="1" x14ac:dyDescent="0.5">
      <c r="A18" s="1"/>
      <c r="B18" s="44" t="s">
        <v>21</v>
      </c>
      <c r="C18" s="45"/>
      <c r="D18" s="45"/>
      <c r="E18" s="46"/>
      <c r="F18" s="24"/>
      <c r="G18" s="31"/>
      <c r="H18" s="12"/>
      <c r="I18" s="13"/>
    </row>
    <row r="19" spans="1:9" ht="25.05" customHeight="1" x14ac:dyDescent="0.45">
      <c r="A19" s="1"/>
      <c r="B19" s="47"/>
      <c r="C19" s="48"/>
      <c r="D19" s="48"/>
      <c r="E19" s="49"/>
      <c r="F19" s="24"/>
      <c r="G19" s="31"/>
      <c r="H19" s="12"/>
      <c r="I19" s="13"/>
    </row>
    <row r="20" spans="1:9" ht="25.05" customHeight="1" thickBot="1" x14ac:dyDescent="0.5">
      <c r="A20" s="1"/>
      <c r="B20" s="50"/>
      <c r="C20" s="51"/>
      <c r="D20" s="51"/>
      <c r="E20" s="52"/>
      <c r="F20" s="24"/>
      <c r="G20" s="32"/>
      <c r="H20" s="27"/>
      <c r="I20" s="28"/>
    </row>
    <row r="21" spans="1:9" ht="5.55" customHeight="1" x14ac:dyDescent="0.45"/>
  </sheetData>
  <sheetProtection sheet="1" objects="1" scenarios="1"/>
  <mergeCells count="18">
    <mergeCell ref="C4:E5"/>
    <mergeCell ref="B6:B7"/>
    <mergeCell ref="C6:E7"/>
    <mergeCell ref="D13:E13"/>
    <mergeCell ref="B1:E2"/>
    <mergeCell ref="B18:E18"/>
    <mergeCell ref="B19:E20"/>
    <mergeCell ref="D11:E11"/>
    <mergeCell ref="D12:E12"/>
    <mergeCell ref="D14:E14"/>
    <mergeCell ref="D15:E15"/>
    <mergeCell ref="D17:E17"/>
    <mergeCell ref="D16:E16"/>
    <mergeCell ref="B8:B9"/>
    <mergeCell ref="C8:C9"/>
    <mergeCell ref="D8:D9"/>
    <mergeCell ref="E8:E9"/>
    <mergeCell ref="B4:B5"/>
  </mergeCells>
  <phoneticPr fontId="4"/>
  <dataValidations count="2">
    <dataValidation type="list" allowBlank="1" showInputMessage="1" showErrorMessage="1" sqref="G4" xr:uid="{82D3CCF4-4DCE-4976-A41A-783BA2D93BEF}">
      <formula1>"8月30日(水),動画参加"</formula1>
    </dataValidation>
    <dataValidation type="list" allowBlank="1" showInputMessage="1" showErrorMessage="1" sqref="G5:G20" xr:uid="{90CCE36B-CA5B-4EAD-AD6C-3BBBE2990521}">
      <formula1>"8月30日(水),9月4日(月),動画参加"</formula1>
    </dataValidation>
  </dataValidations>
  <hyperlinks>
    <hyperlink ref="I2" r:id="rId1" xr:uid="{6E5DDBEE-DD1C-4B1D-950B-FCEC97327C3A}"/>
  </hyperlinks>
  <pageMargins left="0.23622047244094488" right="0.23622047244094488" top="0.74803149606299213" bottom="0.74803149606299213" header="0.31496062992125984" footer="0.31496062992125984"/>
  <pageSetup paperSize="9" scale="96" fitToWidth="0" orientation="landscape" r:id="rId2"/>
  <colBreaks count="1" manualBreakCount="1">
    <brk id="12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お月見アレンジ</vt:lpstr>
      <vt:lpstr>お月見アレンジ!Print_Area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藤田えりさ</dc:creator>
  <cp:lastModifiedBy>Fujita_pc</cp:lastModifiedBy>
  <dcterms:created xsi:type="dcterms:W3CDTF">2023-05-25T06:42:14Z</dcterms:created>
  <dcterms:modified xsi:type="dcterms:W3CDTF">2023-06-23T12:56:30Z</dcterms:modified>
</cp:coreProperties>
</file>