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4\Desktop\"/>
    </mc:Choice>
  </mc:AlternateContent>
  <xr:revisionPtr revIDLastSave="0" documentId="8_{CAC8EDE7-5775-49D9-BA65-9AAED2F3AE1F}" xr6:coauthVersionLast="47" xr6:coauthVersionMax="47" xr10:uidLastSave="{00000000-0000-0000-0000-000000000000}"/>
  <bookViews>
    <workbookView xWindow="-110" yWindow="-110" windowWidth="19420" windowHeight="10420" xr2:uid="{8EC0C58B-44BA-4484-834D-3D7574E077E7}"/>
  </bookViews>
  <sheets>
    <sheet name="七夕アレンジメント" sheetId="1" r:id="rId1"/>
  </sheets>
  <definedNames>
    <definedName name="_xlnm.Print_Area" localSheetId="0">七夕アレンジメント!$A$1:$J$20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C14" i="1"/>
  <c r="D14" i="1" s="1"/>
  <c r="C13" i="1"/>
  <c r="D13" i="1" s="1"/>
  <c r="C12" i="1"/>
  <c r="D12" i="1" s="1"/>
  <c r="D16" i="1" s="1"/>
  <c r="C16" i="1" l="1"/>
</calcChain>
</file>

<file path=xl/sharedStrings.xml><?xml version="1.0" encoding="utf-8"?>
<sst xmlns="http://schemas.openxmlformats.org/spreadsheetml/2006/main" count="28" uniqueCount="26">
  <si>
    <t>七夕アレンジメント御注文書</t>
    <rPh sb="9" eb="13">
      <t>ゴチュウモンショ</t>
    </rPh>
    <phoneticPr fontId="4"/>
  </si>
  <si>
    <t>FAX</t>
    <phoneticPr fontId="4"/>
  </si>
  <si>
    <t>03-3447-6868</t>
    <phoneticPr fontId="4"/>
  </si>
  <si>
    <t>メール</t>
    <phoneticPr fontId="4"/>
  </si>
  <si>
    <t>info@corislive.com</t>
    <phoneticPr fontId="4"/>
  </si>
  <si>
    <t>申込日</t>
    <rPh sb="0" eb="3">
      <t>モウシコミビ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</si>
  <si>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</si>
  <si>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</si>
  <si>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参加日程</t>
    <rPh sb="0" eb="2">
      <t>サンカ</t>
    </rPh>
    <rPh sb="2" eb="4">
      <t>ニッテイ</t>
    </rPh>
    <phoneticPr fontId="4"/>
  </si>
  <si>
    <t>ご注文者さま
（キット表示名）</t>
    <rPh sb="1" eb="3">
      <t>チュウモン</t>
    </rPh>
    <rPh sb="3" eb="4">
      <t>シャ</t>
    </rPh>
    <rPh sb="11" eb="14">
      <t>ヒョウジメイ</t>
    </rPh>
    <phoneticPr fontId="4"/>
  </si>
  <si>
    <t>ご注文者さま
（よみがな）</t>
    <rPh sb="1" eb="4">
      <t>チュウモンシャ</t>
    </rPh>
    <phoneticPr fontId="4"/>
  </si>
  <si>
    <t>ホーム
事業所名</t>
    <rPh sb="4" eb="8">
      <t>ジギョウショメイ</t>
    </rPh>
    <phoneticPr fontId="4"/>
  </si>
  <si>
    <t>見本</t>
    <rPh sb="0" eb="2">
      <t>ミホン</t>
    </rPh>
    <phoneticPr fontId="4"/>
  </si>
  <si>
    <t>6月19日(月)</t>
  </si>
  <si>
    <t>浅川真美</t>
    <rPh sb="0" eb="2">
      <t>アサカワ</t>
    </rPh>
    <rPh sb="2" eb="4">
      <t>マミ</t>
    </rPh>
    <phoneticPr fontId="4"/>
  </si>
  <si>
    <t>あさかわまみ</t>
    <phoneticPr fontId="4"/>
  </si>
  <si>
    <t>連絡先</t>
    <rPh sb="0" eb="3">
      <t>レンラクサキ</t>
    </rPh>
    <phoneticPr fontId="4"/>
  </si>
  <si>
    <t>ご担当者様</t>
    <rPh sb="1" eb="5">
      <t>タントウシャサマ</t>
    </rPh>
    <phoneticPr fontId="4"/>
  </si>
  <si>
    <r>
      <t xml:space="preserve">見本品
</t>
    </r>
    <r>
      <rPr>
        <b/>
        <sz val="8"/>
        <color theme="0"/>
        <rFont val="BIZ UDPゴシック"/>
        <family val="3"/>
        <charset val="128"/>
      </rPr>
      <t>（個数を入力
ください）</t>
    </r>
    <rPh sb="0" eb="2">
      <t>ミホン</t>
    </rPh>
    <rPh sb="2" eb="3">
      <t>ヒン</t>
    </rPh>
    <rPh sb="5" eb="7">
      <t>コスウ</t>
    </rPh>
    <rPh sb="8" eb="10">
      <t>ニュウリョク</t>
    </rPh>
    <phoneticPr fontId="4"/>
  </si>
  <si>
    <t>注文数</t>
    <rPh sb="0" eb="3">
      <t>チュウモンスウ</t>
    </rPh>
    <phoneticPr fontId="4"/>
  </si>
  <si>
    <t>合計金額(税込)</t>
    <rPh sb="0" eb="4">
      <t>ゴウケイキンガク</t>
    </rPh>
    <rPh sb="5" eb="7">
      <t>ゼイコミ</t>
    </rPh>
    <phoneticPr fontId="4"/>
  </si>
  <si>
    <t>6月19日(月)</t>
    <rPh sb="6" eb="7">
      <t>ゲツ</t>
    </rPh>
    <phoneticPr fontId="4"/>
  </si>
  <si>
    <t>7月3日(月)</t>
  </si>
  <si>
    <t>動画参加</t>
    <rPh sb="0" eb="4">
      <t>ドウガサンカ</t>
    </rPh>
    <phoneticPr fontId="4"/>
  </si>
  <si>
    <t>総合計金額</t>
    <rPh sb="0" eb="3">
      <t>ソウゴウケイ</t>
    </rPh>
    <rPh sb="3" eb="5">
      <t>キンガク</t>
    </rPh>
    <phoneticPr fontId="4"/>
  </si>
  <si>
    <t>ご意見・ご質問などありましたらご記入ください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</si>
</sst>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m&quot;月&quot;d&quot;日&quot;\(aaa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  <font>
      <b/>
      <sz val="14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3" fillId="2" borderId="0" xfId="0" applyFont="1" applyFill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8" fillId="0" borderId="0" xfId="0" applyFont="1" applyAlignme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right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13" fillId="0" borderId="0" xfId="0" applyFont="1" applyAlignment="1">
      <alignment horizontal="right" vertical="center"/>
    </xf>
    <xf numFmtId="0" fontId="14" fillId="0" borderId="8" xfId="0" applyFont="1" applyBorder="1" applyProtection="1">
      <alignment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Protection="1">
      <alignment vertical="center"/>
      <protection locked="0"/>
    </xf>
    <xf numFmtId="0" fontId="13" fillId="2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4" fillId="0" borderId="11" xfId="0" applyFont="1" applyBorder="1" applyProtection="1">
      <alignment vertical="center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176" fontId="18" fillId="4" borderId="4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42" fontId="18" fillId="4" borderId="19" xfId="1" applyNumberFormat="1" applyFont="1" applyFill="1" applyBorder="1" applyAlignment="1" applyProtection="1">
      <alignment horizontal="right" vertical="center"/>
    </xf>
    <xf numFmtId="42" fontId="18" fillId="4" borderId="20" xfId="1" applyNumberFormat="1" applyFont="1" applyFill="1" applyBorder="1" applyAlignment="1" applyProtection="1">
      <alignment horizontal="right" vertical="center"/>
    </xf>
    <xf numFmtId="176" fontId="18" fillId="4" borderId="21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42" fontId="18" fillId="4" borderId="14" xfId="1" applyNumberFormat="1" applyFont="1" applyFill="1" applyBorder="1" applyAlignment="1" applyProtection="1">
      <alignment horizontal="right" vertical="center"/>
    </xf>
    <xf numFmtId="42" fontId="18" fillId="4" borderId="22" xfId="1" applyNumberFormat="1" applyFont="1" applyFill="1" applyBorder="1" applyAlignment="1" applyProtection="1">
      <alignment horizontal="right" vertical="center"/>
    </xf>
    <xf numFmtId="0" fontId="18" fillId="4" borderId="2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42" fontId="18" fillId="4" borderId="25" xfId="1" applyNumberFormat="1" applyFont="1" applyFill="1" applyBorder="1" applyAlignment="1" applyProtection="1">
      <alignment horizontal="right" vertical="center"/>
    </xf>
    <xf numFmtId="42" fontId="18" fillId="4" borderId="26" xfId="1" applyNumberFormat="1" applyFont="1" applyFill="1" applyBorder="1" applyAlignment="1" applyProtection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38" fontId="18" fillId="4" borderId="28" xfId="1" applyFont="1" applyFill="1" applyBorder="1" applyAlignment="1" applyProtection="1">
      <alignment horizontal="center" vertical="center"/>
    </xf>
    <xf numFmtId="42" fontId="18" fillId="4" borderId="29" xfId="1" applyNumberFormat="1" applyFont="1" applyFill="1" applyBorder="1" applyAlignment="1" applyProtection="1">
      <alignment horizontal="center" vertical="center"/>
    </xf>
    <xf numFmtId="42" fontId="18" fillId="4" borderId="30" xfId="1" applyNumberFormat="1" applyFont="1" applyFill="1" applyBorder="1" applyAlignment="1" applyProtection="1">
      <alignment horizontal="center" vertical="center"/>
    </xf>
    <xf numFmtId="0" fontId="21" fillId="5" borderId="15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oris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1929-44AF-42B5-B22B-78197DA32CE2}">
  <dimension ref="A1:I20"/>
  <sheetViews>
    <sheetView tabSelected="1" view="pageBreakPreview" zoomScale="85" zoomScaleNormal="70" zoomScaleSheetLayoutView="85" workbookViewId="0">
      <selection activeCell="M9" sqref="M9"/>
    </sheetView>
  </sheetViews>
  <sheetFormatPr defaultRowHeight="18" x14ac:dyDescent="0.55000000000000004"/>
  <cols>
    <col min="1" max="1" width="3.75" customWidth="1"/>
    <col min="2" max="2" width="15.25" customWidth="1"/>
    <col min="3" max="5" width="13.58203125" customWidth="1"/>
    <col min="6" max="6" width="5" style="31" customWidth="1"/>
    <col min="7" max="7" width="11.58203125" style="1" bestFit="1" customWidth="1"/>
    <col min="8" max="9" width="25.5" customWidth="1"/>
    <col min="10" max="10" width="2.33203125" customWidth="1"/>
  </cols>
  <sheetData>
    <row r="1" spans="1:9" ht="15.5" customHeight="1" x14ac:dyDescent="0.55000000000000004">
      <c r="A1" s="1"/>
      <c r="B1" s="2" t="s">
        <v>0</v>
      </c>
      <c r="C1" s="2"/>
      <c r="D1" s="2"/>
      <c r="E1" s="1"/>
      <c r="F1" s="3"/>
      <c r="H1" s="4" t="s">
        <v>1</v>
      </c>
      <c r="I1" s="5" t="s">
        <v>2</v>
      </c>
    </row>
    <row r="2" spans="1:9" ht="15.5" customHeight="1" thickBot="1" x14ac:dyDescent="0.6">
      <c r="A2" s="1"/>
      <c r="B2" s="2"/>
      <c r="C2" s="2"/>
      <c r="D2" s="2"/>
      <c r="E2" s="1"/>
      <c r="F2" s="3"/>
      <c r="H2" s="4" t="s">
        <v>3</v>
      </c>
      <c r="I2" s="6" t="s">
        <v>4</v>
      </c>
    </row>
    <row r="3" spans="1:9" ht="32.15" customHeight="1" thickBot="1" x14ac:dyDescent="0.25">
      <c r="A3" s="1"/>
      <c r="B3" s="7"/>
      <c r="C3" s="8" t="s">
        <v>5</v>
      </c>
      <c r="D3" s="9" t="s">
        <v>6</v>
      </c>
      <c r="E3" s="9" t="s">
        <v>7</v>
      </c>
      <c r="F3" s="10"/>
      <c r="G3" s="11" t="s">
        <v>8</v>
      </c>
      <c r="H3" s="12" t="s">
        <v>9</v>
      </c>
      <c r="I3" s="13" t="s">
        <v>10</v>
      </c>
    </row>
    <row r="4" spans="1:9" ht="25" customHeight="1" x14ac:dyDescent="0.55000000000000004">
      <c r="A4" s="1"/>
      <c r="B4" s="14" t="s">
        <v>11</v>
      </c>
      <c r="C4" s="15"/>
      <c r="D4" s="15"/>
      <c r="E4" s="16"/>
      <c r="F4" s="17" t="s">
        <v>12</v>
      </c>
      <c r="G4" s="18" t="s">
        <v>13</v>
      </c>
      <c r="H4" s="19" t="s">
        <v>14</v>
      </c>
      <c r="I4" s="20" t="s">
        <v>15</v>
      </c>
    </row>
    <row r="5" spans="1:9" ht="25" customHeight="1" x14ac:dyDescent="0.55000000000000004">
      <c r="A5" s="1"/>
      <c r="B5" s="21"/>
      <c r="C5" s="22"/>
      <c r="D5" s="22"/>
      <c r="E5" s="23"/>
      <c r="F5" s="24"/>
      <c r="G5" s="25"/>
      <c r="H5" s="26"/>
      <c r="I5" s="27"/>
    </row>
    <row r="6" spans="1:9" s="31" customFormat="1" ht="25" customHeight="1" x14ac:dyDescent="0.55000000000000004">
      <c r="A6" s="3"/>
      <c r="B6" s="21" t="s">
        <v>16</v>
      </c>
      <c r="C6" s="22"/>
      <c r="D6" s="22"/>
      <c r="E6" s="23"/>
      <c r="F6" s="28"/>
      <c r="G6" s="25"/>
      <c r="H6" s="29"/>
      <c r="I6" s="30"/>
    </row>
    <row r="7" spans="1:9" ht="25" customHeight="1" x14ac:dyDescent="0.55000000000000004">
      <c r="A7" s="1"/>
      <c r="B7" s="21"/>
      <c r="C7" s="22"/>
      <c r="D7" s="22"/>
      <c r="E7" s="23"/>
      <c r="F7" s="28"/>
      <c r="G7" s="25"/>
      <c r="H7" s="29"/>
      <c r="I7" s="30"/>
    </row>
    <row r="8" spans="1:9" ht="25" customHeight="1" x14ac:dyDescent="0.55000000000000004">
      <c r="A8" s="32"/>
      <c r="B8" s="21" t="s">
        <v>17</v>
      </c>
      <c r="C8" s="33"/>
      <c r="D8" s="34" t="s">
        <v>18</v>
      </c>
      <c r="E8" s="35"/>
      <c r="F8" s="36"/>
      <c r="G8" s="25"/>
      <c r="H8" s="29"/>
      <c r="I8" s="30"/>
    </row>
    <row r="9" spans="1:9" ht="25" customHeight="1" thickBot="1" x14ac:dyDescent="0.6">
      <c r="A9" s="1"/>
      <c r="B9" s="37"/>
      <c r="C9" s="38"/>
      <c r="D9" s="39"/>
      <c r="E9" s="40"/>
      <c r="F9" s="41"/>
      <c r="G9" s="25"/>
      <c r="H9" s="29"/>
      <c r="I9" s="30"/>
    </row>
    <row r="10" spans="1:9" ht="25" customHeight="1" thickBot="1" x14ac:dyDescent="0.2">
      <c r="A10" s="1"/>
      <c r="B10" s="42"/>
      <c r="C10" s="28"/>
      <c r="D10" s="17"/>
      <c r="E10" s="28"/>
      <c r="F10" s="41"/>
      <c r="G10" s="43"/>
      <c r="H10" s="44"/>
      <c r="I10" s="30"/>
    </row>
    <row r="11" spans="1:9" ht="25" customHeight="1" thickBot="1" x14ac:dyDescent="0.6">
      <c r="A11" s="1"/>
      <c r="B11" s="45" t="s">
        <v>8</v>
      </c>
      <c r="C11" s="46" t="s">
        <v>19</v>
      </c>
      <c r="D11" s="47" t="s">
        <v>20</v>
      </c>
      <c r="E11" s="48"/>
      <c r="F11" s="41"/>
      <c r="G11" s="43"/>
      <c r="H11" s="44"/>
      <c r="I11" s="30"/>
    </row>
    <row r="12" spans="1:9" ht="25" customHeight="1" x14ac:dyDescent="0.55000000000000004">
      <c r="A12" s="1"/>
      <c r="B12" s="49" t="s">
        <v>21</v>
      </c>
      <c r="C12" s="50">
        <f>COUNTIF(G5:G19,"6月19日(月)" )</f>
        <v>0</v>
      </c>
      <c r="D12" s="51">
        <f>C12*2200</f>
        <v>0</v>
      </c>
      <c r="E12" s="52"/>
      <c r="F12" s="41"/>
      <c r="G12" s="43"/>
      <c r="H12" s="44"/>
      <c r="I12" s="30"/>
    </row>
    <row r="13" spans="1:9" ht="25" customHeight="1" x14ac:dyDescent="0.55000000000000004">
      <c r="A13" s="1"/>
      <c r="B13" s="53" t="s">
        <v>22</v>
      </c>
      <c r="C13" s="54">
        <f>COUNTIF(G4:G19,"7月3日(月)" )</f>
        <v>0</v>
      </c>
      <c r="D13" s="55">
        <f t="shared" ref="D13:D14" si="0">C13*2200</f>
        <v>0</v>
      </c>
      <c r="E13" s="56"/>
      <c r="F13" s="36"/>
      <c r="G13" s="43"/>
      <c r="H13" s="44"/>
      <c r="I13" s="30"/>
    </row>
    <row r="14" spans="1:9" ht="25" customHeight="1" x14ac:dyDescent="0.55000000000000004">
      <c r="A14" s="1"/>
      <c r="B14" s="57" t="s">
        <v>23</v>
      </c>
      <c r="C14" s="54">
        <f>COUNTIF(G5:G19,"動画参加" )</f>
        <v>0</v>
      </c>
      <c r="D14" s="55">
        <f t="shared" si="0"/>
        <v>0</v>
      </c>
      <c r="E14" s="56"/>
      <c r="F14" s="58"/>
      <c r="G14" s="43"/>
      <c r="H14" s="44"/>
      <c r="I14" s="30"/>
    </row>
    <row r="15" spans="1:9" ht="25" customHeight="1" thickBot="1" x14ac:dyDescent="0.6">
      <c r="A15" s="1"/>
      <c r="B15" s="59" t="s">
        <v>12</v>
      </c>
      <c r="C15" s="60">
        <f>E8</f>
        <v>0</v>
      </c>
      <c r="D15" s="61">
        <f>C15*1100</f>
        <v>0</v>
      </c>
      <c r="E15" s="62"/>
      <c r="F15" s="63"/>
      <c r="G15" s="43"/>
      <c r="H15" s="44"/>
      <c r="I15" s="30"/>
    </row>
    <row r="16" spans="1:9" ht="25" customHeight="1" thickBot="1" x14ac:dyDescent="0.6">
      <c r="A16" s="1"/>
      <c r="B16" s="64" t="s">
        <v>24</v>
      </c>
      <c r="C16" s="65">
        <f>SUM(C12:C15)</f>
        <v>0</v>
      </c>
      <c r="D16" s="66">
        <f>SUM(D12:E15)</f>
        <v>0</v>
      </c>
      <c r="E16" s="67"/>
      <c r="F16" s="63"/>
      <c r="G16" s="43"/>
      <c r="H16" s="44"/>
      <c r="I16" s="30"/>
    </row>
    <row r="17" spans="1:9" ht="25" customHeight="1" thickBot="1" x14ac:dyDescent="0.6">
      <c r="A17" s="1"/>
      <c r="B17" s="68" t="s">
        <v>25</v>
      </c>
      <c r="C17" s="69"/>
      <c r="D17" s="69"/>
      <c r="E17" s="70"/>
      <c r="F17" s="63"/>
      <c r="G17" s="43"/>
      <c r="H17" s="44"/>
      <c r="I17" s="30"/>
    </row>
    <row r="18" spans="1:9" ht="25" customHeight="1" x14ac:dyDescent="0.55000000000000004">
      <c r="A18" s="1"/>
      <c r="B18" s="71"/>
      <c r="C18" s="72"/>
      <c r="D18" s="72"/>
      <c r="E18" s="73"/>
      <c r="F18" s="63"/>
      <c r="G18" s="43"/>
      <c r="H18" s="44"/>
      <c r="I18" s="30"/>
    </row>
    <row r="19" spans="1:9" ht="25" customHeight="1" thickBot="1" x14ac:dyDescent="0.6">
      <c r="B19" s="74"/>
      <c r="C19" s="75"/>
      <c r="D19" s="75"/>
      <c r="E19" s="76"/>
      <c r="G19" s="77"/>
      <c r="H19" s="78"/>
      <c r="I19" s="79"/>
    </row>
    <row r="20" spans="1:9" ht="6" customHeight="1" x14ac:dyDescent="0.55000000000000004"/>
  </sheetData>
  <sheetProtection sheet="1" objects="1" scenarios="1"/>
  <mergeCells count="17">
    <mergeCell ref="B17:E17"/>
    <mergeCell ref="B18:E19"/>
    <mergeCell ref="D11:E11"/>
    <mergeCell ref="D12:E12"/>
    <mergeCell ref="D13:E13"/>
    <mergeCell ref="D14:E14"/>
    <mergeCell ref="D15:E15"/>
    <mergeCell ref="D16:E16"/>
    <mergeCell ref="B1:D2"/>
    <mergeCell ref="B4:B5"/>
    <mergeCell ref="C4:E5"/>
    <mergeCell ref="B6:B7"/>
    <mergeCell ref="C6:E7"/>
    <mergeCell ref="B8:B9"/>
    <mergeCell ref="C8:C9"/>
    <mergeCell ref="D8:D9"/>
    <mergeCell ref="E8:E9"/>
  </mergeCells>
  <phoneticPr fontId="4"/>
  <dataValidations count="1">
    <dataValidation type="list" allowBlank="1" showInputMessage="1" showErrorMessage="1" sqref="G4:G19" xr:uid="{89104E75-4639-4C79-8710-64249FF94AFA}">
      <formula1>"6月19日(月),7月3日(月),動画参加"</formula1>
    </dataValidation>
  </dataValidations>
  <hyperlinks>
    <hyperlink ref="I2" r:id="rId1" xr:uid="{48C528D1-74F3-4D66-9937-C88756092AB1}"/>
  </hyperlinks>
  <pageMargins left="0.23622047244094488" right="0.23622047244094488" top="0.74803149606299213" bottom="0.74803149606299213" header="0.31496062992125984" footer="0.31496062992125984"/>
  <pageSetup paperSize="9" fitToWidth="0" orientation="landscape" r:id="rId2"/>
  <colBreaks count="1" manualBreakCount="1">
    <brk id="12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七夕アレンジメント</vt:lpstr>
      <vt:lpstr>七夕アレンジメント!Print_Area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藤田えりさ</cp:lastModifiedBy>
  <dcterms:created xsi:type="dcterms:W3CDTF">2023-05-25T06:41:46Z</dcterms:created>
  <dcterms:modified xsi:type="dcterms:W3CDTF">2023-05-25T06:42:06Z</dcterms:modified>
</cp:coreProperties>
</file>