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xr:revisionPtr revIDLastSave="0" documentId="8_{8467C1DF-1553-4950-B42F-FF474DC7E107}" xr6:coauthVersionLast="47" xr6:coauthVersionMax="47" xr10:uidLastSave="{00000000-0000-0000-0000-000000000000}"/>
  <bookViews>
    <workbookView xWindow="-110" yWindow="-110" windowWidth="19420" windowHeight="10420" tabRatio="676" xr2:uid="{CB3D9808-4B88-4E2D-8B90-7C267146713B}"/>
  </bookViews>
  <sheets>
    <sheet name="あじさいのウォールデコ" sheetId="2" r:id="rId1"/>
    <sheet name="七夕アレンジメント" sheetId="5" r:id="rId2"/>
  </sheets>
  <definedNames>
    <definedName name="_xlnm.Print_Area" localSheetId="0">あじさいのウォールデコ!$A$1:$J$20</definedName>
    <definedName name="_xlnm.Print_Area" localSheetId="1">七夕アレンジメント!$A$1:$J$20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5" l="1"/>
  <c r="D14" i="5" s="1"/>
  <c r="C13" i="5"/>
  <c r="D13" i="5" s="1"/>
  <c r="C12" i="5"/>
  <c r="D12" i="5" s="1"/>
  <c r="C11" i="5"/>
  <c r="C15" i="5" s="1"/>
  <c r="C14" i="2"/>
  <c r="D14" i="2" s="1"/>
  <c r="C13" i="2"/>
  <c r="D13" i="2" s="1"/>
  <c r="C12" i="2"/>
  <c r="D12" i="2" s="1"/>
  <c r="C11" i="2"/>
  <c r="D11" i="2" s="1"/>
  <c r="D15" i="2" s="1"/>
  <c r="D11" i="5" l="1"/>
  <c r="D15" i="5" s="1"/>
  <c r="C15" i="2"/>
</calcChain>
</file>

<file path=xl/sharedStrings.xml><?xml version="1.0" encoding="utf-8"?>
<sst xmlns="http://schemas.openxmlformats.org/spreadsheetml/2006/main" count="48" uniqueCount="26">
  <si>
    <t>ご担当者様</t>
    <rPh sb="1" eb="5">
      <t>タントウシャサマ</t>
    </rPh>
    <phoneticPr fontId="1"/>
  </si>
  <si>
    <t>参加日程</t>
    <rPh sb="0" eb="2">
      <t>サンカ</t>
    </rPh>
    <rPh sb="2" eb="4">
      <t>ニッテイ</t>
    </rPh>
    <phoneticPr fontId="1"/>
  </si>
  <si>
    <t>申込日</t>
    <rPh sb="0" eb="3">
      <t>モウシコミビ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</si>
  <si>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</si>
  <si>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</si>
  <si>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ご意見・ご質問などありましたらご記入ください</t>
    <phoneticPr fontId="1"/>
  </si>
  <si>
    <t>浅川真美</t>
    <rPh sb="0" eb="2">
      <t>アサカワ</t>
    </rPh>
    <rPh sb="2" eb="4">
      <t>マミ</t>
    </rPh>
    <phoneticPr fontId="1"/>
  </si>
  <si>
    <t>あさかわまみ</t>
    <phoneticPr fontId="1"/>
  </si>
  <si>
    <t>見本</t>
    <rPh sb="0" eb="2">
      <t>ミホン</t>
    </rPh>
    <phoneticPr fontId="1"/>
  </si>
  <si>
    <t>ホーム
事業所名</t>
    <rPh sb="4" eb="8">
      <t>ジギョウショメイ</t>
    </rPh>
    <phoneticPr fontId="1"/>
  </si>
  <si>
    <t>連絡先</t>
    <rPh sb="0" eb="3">
      <t>レンラクサキ</t>
    </rPh>
    <phoneticPr fontId="1"/>
  </si>
  <si>
    <t>ご注文者さま
（キット表示名）</t>
    <rPh sb="1" eb="3">
      <t>チュウモン</t>
    </rPh>
    <rPh sb="3" eb="4">
      <t>シャ</t>
    </rPh>
    <rPh sb="11" eb="14">
      <t>ヒョウジメイ</t>
    </rPh>
    <phoneticPr fontId="1"/>
  </si>
  <si>
    <t>ご注文者さま
（よみがな）</t>
    <rPh sb="1" eb="4">
      <t>チュウモンシャ</t>
    </rPh>
    <phoneticPr fontId="1"/>
  </si>
  <si>
    <t>合計金額
(税込)</t>
    <rPh sb="0" eb="4">
      <t>ゴウケイキンガク</t>
    </rPh>
    <rPh sb="6" eb="8">
      <t>ゼイコミ</t>
    </rPh>
    <phoneticPr fontId="1"/>
  </si>
  <si>
    <t>総合計金額</t>
    <rPh sb="0" eb="3">
      <t>ソウゴウケイ</t>
    </rPh>
    <rPh sb="3" eb="5">
      <t>キンガク</t>
    </rPh>
    <phoneticPr fontId="1"/>
  </si>
  <si>
    <t>あじさいのウォールデコ御注文書</t>
    <rPh sb="11" eb="15">
      <t>ゴチュウモンショ</t>
    </rPh>
    <phoneticPr fontId="1"/>
  </si>
  <si>
    <t>注文数</t>
    <rPh sb="0" eb="3">
      <t>チュウモンスウ</t>
    </rPh>
    <phoneticPr fontId="1"/>
  </si>
  <si>
    <t>5月24日(水)</t>
  </si>
  <si>
    <t>5月24日(水)</t>
    <phoneticPr fontId="1"/>
  </si>
  <si>
    <t xml:space="preserve">6月7日(水) </t>
  </si>
  <si>
    <t>動画参加</t>
    <rPh sb="0" eb="4">
      <t>ドウガサンカ</t>
    </rPh>
    <phoneticPr fontId="1"/>
  </si>
  <si>
    <r>
      <t xml:space="preserve">見本品
</t>
    </r>
    <r>
      <rPr>
        <b/>
        <sz val="8"/>
        <color theme="0"/>
        <rFont val="BIZ UDPゴシック"/>
        <family val="3"/>
        <charset val="128"/>
      </rPr>
      <t>（個数を入力
ください）</t>
    </r>
    <rPh sb="0" eb="2">
      <t>ミホン</t>
    </rPh>
    <rPh sb="2" eb="3">
      <t>ヒン</t>
    </rPh>
    <rPh sb="5" eb="7">
      <t>コスウ</t>
    </rPh>
    <rPh sb="8" eb="10">
      <t>ニュウリョク</t>
    </rPh>
    <phoneticPr fontId="1"/>
  </si>
  <si>
    <t>6月19日(月)</t>
  </si>
  <si>
    <t>6月19日(月)</t>
    <rPh sb="6" eb="7">
      <t>ゲツ</t>
    </rPh>
    <phoneticPr fontId="1"/>
  </si>
  <si>
    <t xml:space="preserve">7月3日(月) </t>
    <rPh sb="5" eb="6">
      <t>ツキ</t>
    </rPh>
    <phoneticPr fontId="1"/>
  </si>
  <si>
    <t>七夕アレンジメント御注文書</t>
    <rPh sb="9" eb="13">
      <t>ゴチュウモンショ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</si>
</sst>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BIZ UDP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14"/>
      <color theme="1"/>
      <name val="BIZ UDPゴシック"/>
      <family val="3"/>
      <charset val="128"/>
    </font>
    <font>
      <b/>
      <sz val="10"/>
      <color theme="0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8"/>
      <color theme="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14"/>
      <color theme="0"/>
      <name val="BIZ UDPゴシック"/>
      <family val="3"/>
      <charset val="128"/>
    </font>
    <font>
      <b/>
      <sz val="12"/>
      <color theme="0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4" fillId="2" borderId="0" xfId="0" applyFont="1" applyFill="1" applyAlignment="1" applyProtection="1">
      <alignment horizontal="right"/>
      <protection locked="0"/>
    </xf>
    <xf numFmtId="0" fontId="0" fillId="2" borderId="0" xfId="0" applyFill="1">
      <alignment vertical="center"/>
    </xf>
    <xf numFmtId="38" fontId="9" fillId="3" borderId="34" xfId="1" applyFont="1" applyFill="1" applyBorder="1" applyAlignment="1" applyProtection="1">
      <alignment horizontal="center" vertical="center"/>
    </xf>
    <xf numFmtId="0" fontId="13" fillId="2" borderId="13" xfId="0" applyFont="1" applyFill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/>
      <protection locked="0"/>
    </xf>
    <xf numFmtId="0" fontId="13" fillId="2" borderId="25" xfId="0" applyFont="1" applyFill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0" fontId="13" fillId="0" borderId="22" xfId="0" applyFont="1" applyBorder="1" applyAlignment="1" applyProtection="1">
      <alignment horizontal="center" vertical="center"/>
      <protection locked="0"/>
    </xf>
    <xf numFmtId="0" fontId="11" fillId="0" borderId="0" xfId="0" applyFont="1">
      <alignment vertical="center"/>
    </xf>
    <xf numFmtId="0" fontId="6" fillId="0" borderId="0" xfId="0" applyFont="1" applyAlignment="1">
      <alignment vertical="top"/>
    </xf>
    <xf numFmtId="0" fontId="11" fillId="2" borderId="0" xfId="0" applyFont="1" applyFill="1">
      <alignment vertical="center"/>
    </xf>
    <xf numFmtId="0" fontId="2" fillId="0" borderId="0" xfId="0" applyFont="1" applyAlignment="1"/>
    <xf numFmtId="0" fontId="2" fillId="2" borderId="0" xfId="0" applyFont="1" applyFill="1" applyAlignment="1">
      <alignment horizontal="right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3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16" fillId="5" borderId="5" xfId="0" applyFont="1" applyFill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5" fillId="4" borderId="40" xfId="0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3" fillId="3" borderId="19" xfId="0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19" xfId="0" applyFont="1" applyFill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42" fontId="9" fillId="3" borderId="35" xfId="1" applyNumberFormat="1" applyFont="1" applyFill="1" applyBorder="1" applyAlignment="1" applyProtection="1">
      <alignment horizontal="center" vertical="center"/>
    </xf>
    <xf numFmtId="42" fontId="9" fillId="3" borderId="36" xfId="1" applyNumberFormat="1" applyFont="1" applyFill="1" applyBorder="1" applyAlignment="1" applyProtection="1">
      <alignment horizontal="center" vertical="center"/>
    </xf>
    <xf numFmtId="0" fontId="17" fillId="5" borderId="5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42" fontId="9" fillId="3" borderId="26" xfId="1" applyNumberFormat="1" applyFont="1" applyFill="1" applyBorder="1" applyAlignment="1" applyProtection="1">
      <alignment horizontal="right" vertical="center"/>
    </xf>
    <xf numFmtId="42" fontId="9" fillId="3" borderId="27" xfId="1" applyNumberFormat="1" applyFont="1" applyFill="1" applyBorder="1" applyAlignment="1" applyProtection="1">
      <alignment horizontal="right" vertical="center"/>
    </xf>
    <xf numFmtId="42" fontId="9" fillId="3" borderId="3" xfId="1" applyNumberFormat="1" applyFont="1" applyFill="1" applyBorder="1" applyAlignment="1" applyProtection="1">
      <alignment horizontal="right" vertical="center"/>
    </xf>
    <xf numFmtId="42" fontId="9" fillId="3" borderId="12" xfId="1" applyNumberFormat="1" applyFont="1" applyFill="1" applyBorder="1" applyAlignment="1" applyProtection="1">
      <alignment horizontal="right" vertical="center"/>
    </xf>
    <xf numFmtId="42" fontId="9" fillId="3" borderId="31" xfId="1" applyNumberFormat="1" applyFont="1" applyFill="1" applyBorder="1" applyAlignment="1" applyProtection="1">
      <alignment horizontal="right" vertical="center"/>
    </xf>
    <xf numFmtId="42" fontId="9" fillId="3" borderId="32" xfId="1" applyNumberFormat="1" applyFont="1" applyFill="1" applyBorder="1" applyAlignment="1" applyProtection="1">
      <alignment horizontal="right" vertical="center"/>
    </xf>
    <xf numFmtId="0" fontId="15" fillId="4" borderId="1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15" fillId="4" borderId="20" xfId="0" applyFont="1" applyFill="1" applyBorder="1" applyAlignment="1">
      <alignment horizontal="center" vertical="center" wrapText="1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21" xfId="0" applyFont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 applyProtection="1">
      <alignment horizontal="center" vertical="center"/>
      <protection locked="0"/>
    </xf>
    <xf numFmtId="0" fontId="14" fillId="2" borderId="22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2E9D3-86CC-47BD-98FF-403CA5BA4C28}">
  <dimension ref="A1:I20"/>
  <sheetViews>
    <sheetView tabSelected="1" view="pageBreakPreview" zoomScale="55" zoomScaleNormal="70" zoomScaleSheetLayoutView="55" workbookViewId="0">
      <selection activeCell="H3" sqref="H3"/>
    </sheetView>
  </sheetViews>
  <sheetFormatPr defaultRowHeight="18" x14ac:dyDescent="0.55000000000000004"/>
  <cols>
    <col min="1" max="1" width="3.75" customWidth="1"/>
    <col min="2" max="5" width="15.25" customWidth="1"/>
    <col min="6" max="6" width="5" style="2" customWidth="1"/>
    <col min="7" max="7" width="11.58203125" bestFit="1" customWidth="1"/>
    <col min="8" max="9" width="25.5" customWidth="1"/>
    <col min="10" max="10" width="2.33203125" customWidth="1"/>
  </cols>
  <sheetData>
    <row r="1" spans="1:9" ht="21" thickBot="1" x14ac:dyDescent="0.6">
      <c r="A1" s="10"/>
      <c r="B1" s="11" t="s">
        <v>15</v>
      </c>
      <c r="C1" s="10"/>
      <c r="D1" s="10"/>
      <c r="E1" s="10"/>
      <c r="F1" s="12"/>
      <c r="G1" s="10"/>
      <c r="H1" s="10"/>
      <c r="I1" s="10"/>
    </row>
    <row r="2" spans="1:9" ht="32.15" customHeight="1" thickBot="1" x14ac:dyDescent="0.25">
      <c r="A2" s="10"/>
      <c r="B2" s="13"/>
      <c r="C2" s="39" t="s">
        <v>2</v>
      </c>
      <c r="D2" s="1" t="s">
        <v>3</v>
      </c>
      <c r="E2" s="1" t="s">
        <v>4</v>
      </c>
      <c r="F2" s="14"/>
      <c r="G2" s="15" t="s">
        <v>1</v>
      </c>
      <c r="H2" s="16" t="s">
        <v>11</v>
      </c>
      <c r="I2" s="17" t="s">
        <v>12</v>
      </c>
    </row>
    <row r="3" spans="1:9" ht="32.15" customHeight="1" x14ac:dyDescent="0.55000000000000004">
      <c r="A3" s="10"/>
      <c r="B3" s="72" t="s">
        <v>9</v>
      </c>
      <c r="C3" s="74"/>
      <c r="D3" s="74"/>
      <c r="E3" s="75"/>
      <c r="F3" s="18" t="s">
        <v>8</v>
      </c>
      <c r="G3" s="19" t="s">
        <v>18</v>
      </c>
      <c r="H3" s="20" t="s">
        <v>6</v>
      </c>
      <c r="I3" s="21" t="s">
        <v>7</v>
      </c>
    </row>
    <row r="4" spans="1:9" ht="32.15" customHeight="1" x14ac:dyDescent="0.55000000000000004">
      <c r="A4" s="10"/>
      <c r="B4" s="73"/>
      <c r="C4" s="76"/>
      <c r="D4" s="76"/>
      <c r="E4" s="77"/>
      <c r="F4" s="22"/>
      <c r="G4" s="4"/>
      <c r="H4" s="5"/>
      <c r="I4" s="6"/>
    </row>
    <row r="5" spans="1:9" s="2" customFormat="1" ht="32.15" customHeight="1" x14ac:dyDescent="0.55000000000000004">
      <c r="A5" s="12"/>
      <c r="B5" s="73" t="s">
        <v>10</v>
      </c>
      <c r="C5" s="76"/>
      <c r="D5" s="76"/>
      <c r="E5" s="77"/>
      <c r="F5" s="23"/>
      <c r="G5" s="4"/>
      <c r="H5" s="5"/>
      <c r="I5" s="6"/>
    </row>
    <row r="6" spans="1:9" ht="32.15" customHeight="1" x14ac:dyDescent="0.55000000000000004">
      <c r="A6" s="10"/>
      <c r="B6" s="73"/>
      <c r="C6" s="76"/>
      <c r="D6" s="76"/>
      <c r="E6" s="77"/>
      <c r="F6" s="23"/>
      <c r="G6" s="4"/>
      <c r="H6" s="5"/>
      <c r="I6" s="6"/>
    </row>
    <row r="7" spans="1:9" ht="32.15" customHeight="1" x14ac:dyDescent="0.55000000000000004">
      <c r="A7" s="24"/>
      <c r="B7" s="73" t="s">
        <v>0</v>
      </c>
      <c r="C7" s="79"/>
      <c r="D7" s="81" t="s">
        <v>21</v>
      </c>
      <c r="E7" s="83"/>
      <c r="F7" s="25"/>
      <c r="G7" s="4"/>
      <c r="H7" s="5"/>
      <c r="I7" s="6"/>
    </row>
    <row r="8" spans="1:9" ht="32.15" customHeight="1" thickBot="1" x14ac:dyDescent="0.6">
      <c r="A8" s="10"/>
      <c r="B8" s="78"/>
      <c r="C8" s="80"/>
      <c r="D8" s="82"/>
      <c r="E8" s="84"/>
      <c r="F8" s="26"/>
      <c r="G8" s="4"/>
      <c r="H8" s="5"/>
      <c r="I8" s="6"/>
    </row>
    <row r="9" spans="1:9" ht="32.15" customHeight="1" thickBot="1" x14ac:dyDescent="0.2">
      <c r="A9" s="10"/>
      <c r="B9" s="27"/>
      <c r="C9" s="23"/>
      <c r="D9" s="18"/>
      <c r="E9" s="23"/>
      <c r="F9" s="26"/>
      <c r="G9" s="4"/>
      <c r="H9" s="5"/>
      <c r="I9" s="6"/>
    </row>
    <row r="10" spans="1:9" ht="32.15" customHeight="1" thickBot="1" x14ac:dyDescent="0.6">
      <c r="A10" s="10"/>
      <c r="B10" s="28" t="s">
        <v>1</v>
      </c>
      <c r="C10" s="29" t="s">
        <v>16</v>
      </c>
      <c r="D10" s="64" t="s">
        <v>13</v>
      </c>
      <c r="E10" s="65"/>
      <c r="F10" s="26"/>
      <c r="G10" s="4"/>
      <c r="H10" s="5"/>
      <c r="I10" s="6"/>
    </row>
    <row r="11" spans="1:9" ht="32.15" customHeight="1" x14ac:dyDescent="0.55000000000000004">
      <c r="A11" s="10"/>
      <c r="B11" s="30" t="s">
        <v>17</v>
      </c>
      <c r="C11" s="31">
        <f>COUNTIF(G4:G19,"5月24日(水)" )</f>
        <v>0</v>
      </c>
      <c r="D11" s="66">
        <f>C11*2200</f>
        <v>0</v>
      </c>
      <c r="E11" s="67"/>
      <c r="F11" s="26"/>
      <c r="G11" s="4"/>
      <c r="H11" s="5"/>
      <c r="I11" s="6"/>
    </row>
    <row r="12" spans="1:9" ht="32.15" customHeight="1" x14ac:dyDescent="0.55000000000000004">
      <c r="A12" s="10"/>
      <c r="B12" s="32" t="s">
        <v>19</v>
      </c>
      <c r="C12" s="33">
        <f>COUNTIF(G3:G18,"6月7日(水) " )</f>
        <v>0</v>
      </c>
      <c r="D12" s="68">
        <f t="shared" ref="D12:D13" si="0">C12*2200</f>
        <v>0</v>
      </c>
      <c r="E12" s="69"/>
      <c r="F12" s="25"/>
      <c r="G12" s="4"/>
      <c r="H12" s="5"/>
      <c r="I12" s="6"/>
    </row>
    <row r="13" spans="1:9" ht="32.15" customHeight="1" x14ac:dyDescent="0.55000000000000004">
      <c r="A13" s="10"/>
      <c r="B13" s="32" t="s">
        <v>20</v>
      </c>
      <c r="C13" s="33">
        <f>COUNTIF(G4:G19,"動画参加" )</f>
        <v>0</v>
      </c>
      <c r="D13" s="68">
        <f t="shared" si="0"/>
        <v>0</v>
      </c>
      <c r="E13" s="69"/>
      <c r="F13" s="34"/>
      <c r="G13" s="4"/>
      <c r="H13" s="5"/>
      <c r="I13" s="6"/>
    </row>
    <row r="14" spans="1:9" ht="32.15" customHeight="1" thickBot="1" x14ac:dyDescent="0.6">
      <c r="A14" s="10"/>
      <c r="B14" s="35" t="s">
        <v>8</v>
      </c>
      <c r="C14" s="36">
        <f>E7</f>
        <v>0</v>
      </c>
      <c r="D14" s="70">
        <f>C14*1100</f>
        <v>0</v>
      </c>
      <c r="E14" s="71"/>
      <c r="F14" s="37"/>
      <c r="G14" s="4"/>
      <c r="H14" s="5"/>
      <c r="I14" s="6"/>
    </row>
    <row r="15" spans="1:9" ht="32.15" customHeight="1" thickBot="1" x14ac:dyDescent="0.6">
      <c r="A15" s="10"/>
      <c r="B15" s="38" t="s">
        <v>14</v>
      </c>
      <c r="C15" s="3">
        <f>SUM(C11:C14)</f>
        <v>0</v>
      </c>
      <c r="D15" s="59">
        <f>SUM(D11:E14)</f>
        <v>0</v>
      </c>
      <c r="E15" s="60"/>
      <c r="F15" s="37"/>
      <c r="G15" s="4"/>
      <c r="H15" s="5"/>
      <c r="I15" s="6"/>
    </row>
    <row r="16" spans="1:9" ht="32.15" customHeight="1" thickBot="1" x14ac:dyDescent="0.6">
      <c r="A16" s="10"/>
      <c r="B16" s="61" t="s">
        <v>5</v>
      </c>
      <c r="C16" s="62"/>
      <c r="D16" s="62"/>
      <c r="E16" s="63"/>
      <c r="F16" s="37"/>
      <c r="G16" s="4"/>
      <c r="H16" s="5"/>
      <c r="I16" s="6"/>
    </row>
    <row r="17" spans="1:9" ht="32.15" customHeight="1" x14ac:dyDescent="0.55000000000000004">
      <c r="A17" s="10"/>
      <c r="B17" s="50"/>
      <c r="C17" s="51"/>
      <c r="D17" s="51"/>
      <c r="E17" s="52"/>
      <c r="F17" s="37"/>
      <c r="G17" s="4"/>
      <c r="H17" s="5"/>
      <c r="I17" s="6"/>
    </row>
    <row r="18" spans="1:9" ht="32.15" customHeight="1" x14ac:dyDescent="0.55000000000000004">
      <c r="B18" s="53"/>
      <c r="C18" s="54"/>
      <c r="D18" s="54"/>
      <c r="E18" s="55"/>
      <c r="G18" s="4"/>
      <c r="H18" s="5"/>
      <c r="I18" s="6"/>
    </row>
    <row r="19" spans="1:9" ht="32.15" customHeight="1" thickBot="1" x14ac:dyDescent="0.6">
      <c r="B19" s="56"/>
      <c r="C19" s="57"/>
      <c r="D19" s="57"/>
      <c r="E19" s="58"/>
      <c r="G19" s="7"/>
      <c r="H19" s="8"/>
      <c r="I19" s="9"/>
    </row>
    <row r="20" spans="1:9" ht="5.5" customHeight="1" x14ac:dyDescent="0.55000000000000004"/>
  </sheetData>
  <sheetProtection sheet="1" objects="1" scenarios="1"/>
  <mergeCells count="16">
    <mergeCell ref="B3:B4"/>
    <mergeCell ref="C3:E4"/>
    <mergeCell ref="B5:B6"/>
    <mergeCell ref="C5:E6"/>
    <mergeCell ref="B7:B8"/>
    <mergeCell ref="C7:C8"/>
    <mergeCell ref="D7:D8"/>
    <mergeCell ref="E7:E8"/>
    <mergeCell ref="B17:E19"/>
    <mergeCell ref="D15:E15"/>
    <mergeCell ref="B16:E16"/>
    <mergeCell ref="D10:E10"/>
    <mergeCell ref="D11:E11"/>
    <mergeCell ref="D12:E12"/>
    <mergeCell ref="D14:E14"/>
    <mergeCell ref="D13:E13"/>
  </mergeCells>
  <phoneticPr fontId="1"/>
  <dataValidations count="2">
    <dataValidation type="list" allowBlank="1" showInputMessage="1" showErrorMessage="1" sqref="E9" xr:uid="{AB32789B-6503-41F4-938E-0D34952D0B70}">
      <formula1>"パステル,ビビット,不要"</formula1>
    </dataValidation>
    <dataValidation type="list" allowBlank="1" showInputMessage="1" showErrorMessage="1" sqref="G3:G19" xr:uid="{B58C71D8-2845-4F81-BB58-E99C2375B4C7}">
      <formula1>"5月24日(水),6月7日(水) ,動画参加"</formula1>
    </dataValidation>
  </dataValidations>
  <pageMargins left="0.23622047244094491" right="0.23622047244094491" top="0.15748031496062992" bottom="0.15748031496062992" header="0.31496062992125984" footer="0.31496062992125984"/>
  <pageSetup paperSize="9" scale="92" orientation="landscape" r:id="rId1"/>
  <colBreaks count="1" manualBreakCount="1">
    <brk id="12" max="2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16A70-709E-4820-81F5-CD205B14DFFB}">
  <dimension ref="A1:I20"/>
  <sheetViews>
    <sheetView view="pageBreakPreview" zoomScale="55" zoomScaleNormal="70" zoomScaleSheetLayoutView="55" workbookViewId="0">
      <selection activeCell="V15" sqref="V15"/>
    </sheetView>
  </sheetViews>
  <sheetFormatPr defaultRowHeight="18" x14ac:dyDescent="0.55000000000000004"/>
  <cols>
    <col min="1" max="1" width="3.75" customWidth="1"/>
    <col min="2" max="5" width="15.25" customWidth="1"/>
    <col min="6" max="6" width="5" style="2" customWidth="1"/>
    <col min="7" max="7" width="11.58203125" bestFit="1" customWidth="1"/>
    <col min="8" max="9" width="25.5" customWidth="1"/>
    <col min="10" max="10" width="2.33203125" customWidth="1"/>
  </cols>
  <sheetData>
    <row r="1" spans="1:9" ht="21" thickBot="1" x14ac:dyDescent="0.6">
      <c r="A1" s="10"/>
      <c r="B1" s="11" t="s">
        <v>25</v>
      </c>
      <c r="C1" s="10"/>
      <c r="D1" s="10"/>
      <c r="E1" s="10"/>
      <c r="F1" s="12"/>
      <c r="G1" s="10"/>
      <c r="H1" s="10"/>
      <c r="I1" s="10"/>
    </row>
    <row r="2" spans="1:9" ht="32.15" customHeight="1" thickBot="1" x14ac:dyDescent="0.25">
      <c r="A2" s="10"/>
      <c r="B2" s="13"/>
      <c r="C2" s="39" t="s">
        <v>2</v>
      </c>
      <c r="D2" s="1" t="s">
        <v>3</v>
      </c>
      <c r="E2" s="1" t="s">
        <v>4</v>
      </c>
      <c r="F2" s="14"/>
      <c r="G2" s="40" t="s">
        <v>1</v>
      </c>
      <c r="H2" s="41" t="s">
        <v>11</v>
      </c>
      <c r="I2" s="42" t="s">
        <v>12</v>
      </c>
    </row>
    <row r="3" spans="1:9" ht="32.15" customHeight="1" x14ac:dyDescent="0.55000000000000004">
      <c r="A3" s="10"/>
      <c r="B3" s="72" t="s">
        <v>9</v>
      </c>
      <c r="C3" s="74"/>
      <c r="D3" s="74"/>
      <c r="E3" s="75"/>
      <c r="F3" s="18" t="s">
        <v>8</v>
      </c>
      <c r="G3" s="46" t="s">
        <v>22</v>
      </c>
      <c r="H3" s="43" t="s">
        <v>6</v>
      </c>
      <c r="I3" s="47" t="s">
        <v>7</v>
      </c>
    </row>
    <row r="4" spans="1:9" ht="32.15" customHeight="1" x14ac:dyDescent="0.55000000000000004">
      <c r="A4" s="10"/>
      <c r="B4" s="73"/>
      <c r="C4" s="76"/>
      <c r="D4" s="76"/>
      <c r="E4" s="77"/>
      <c r="F4" s="22"/>
      <c r="G4" s="48"/>
      <c r="H4" s="44"/>
      <c r="I4" s="49"/>
    </row>
    <row r="5" spans="1:9" s="2" customFormat="1" ht="32.15" customHeight="1" x14ac:dyDescent="0.55000000000000004">
      <c r="A5" s="12"/>
      <c r="B5" s="73" t="s">
        <v>10</v>
      </c>
      <c r="C5" s="76"/>
      <c r="D5" s="76"/>
      <c r="E5" s="77"/>
      <c r="F5" s="23"/>
      <c r="G5" s="48"/>
      <c r="H5" s="45"/>
      <c r="I5" s="6"/>
    </row>
    <row r="6" spans="1:9" ht="32.15" customHeight="1" x14ac:dyDescent="0.55000000000000004">
      <c r="A6" s="10"/>
      <c r="B6" s="73"/>
      <c r="C6" s="76"/>
      <c r="D6" s="76"/>
      <c r="E6" s="77"/>
      <c r="F6" s="23"/>
      <c r="G6" s="48"/>
      <c r="H6" s="45"/>
      <c r="I6" s="6"/>
    </row>
    <row r="7" spans="1:9" ht="32.15" customHeight="1" x14ac:dyDescent="0.55000000000000004">
      <c r="A7" s="24"/>
      <c r="B7" s="73" t="s">
        <v>0</v>
      </c>
      <c r="C7" s="79"/>
      <c r="D7" s="81" t="s">
        <v>21</v>
      </c>
      <c r="E7" s="83"/>
      <c r="F7" s="25"/>
      <c r="G7" s="48"/>
      <c r="H7" s="45"/>
      <c r="I7" s="6"/>
    </row>
    <row r="8" spans="1:9" ht="32.15" customHeight="1" thickBot="1" x14ac:dyDescent="0.6">
      <c r="A8" s="10"/>
      <c r="B8" s="78"/>
      <c r="C8" s="80"/>
      <c r="D8" s="82"/>
      <c r="E8" s="84"/>
      <c r="F8" s="26"/>
      <c r="G8" s="48"/>
      <c r="H8" s="45"/>
      <c r="I8" s="6"/>
    </row>
    <row r="9" spans="1:9" ht="32.15" customHeight="1" thickBot="1" x14ac:dyDescent="0.2">
      <c r="A9" s="10"/>
      <c r="B9" s="27"/>
      <c r="C9" s="23"/>
      <c r="D9" s="18"/>
      <c r="E9" s="23"/>
      <c r="F9" s="26"/>
      <c r="G9" s="4"/>
      <c r="H9" s="5"/>
      <c r="I9" s="6"/>
    </row>
    <row r="10" spans="1:9" ht="32.15" customHeight="1" thickBot="1" x14ac:dyDescent="0.6">
      <c r="A10" s="10"/>
      <c r="B10" s="28" t="s">
        <v>1</v>
      </c>
      <c r="C10" s="29" t="s">
        <v>16</v>
      </c>
      <c r="D10" s="64" t="s">
        <v>13</v>
      </c>
      <c r="E10" s="65"/>
      <c r="F10" s="26"/>
      <c r="G10" s="4"/>
      <c r="H10" s="5"/>
      <c r="I10" s="6"/>
    </row>
    <row r="11" spans="1:9" ht="32.15" customHeight="1" x14ac:dyDescent="0.55000000000000004">
      <c r="A11" s="10"/>
      <c r="B11" s="30" t="s">
        <v>23</v>
      </c>
      <c r="C11" s="31">
        <f>COUNTIF(G4:G19,"6月19日(月)" )</f>
        <v>0</v>
      </c>
      <c r="D11" s="66">
        <f>C11*2200</f>
        <v>0</v>
      </c>
      <c r="E11" s="67"/>
      <c r="F11" s="26"/>
      <c r="G11" s="4"/>
      <c r="H11" s="5"/>
      <c r="I11" s="6"/>
    </row>
    <row r="12" spans="1:9" ht="32.15" customHeight="1" x14ac:dyDescent="0.55000000000000004">
      <c r="A12" s="10"/>
      <c r="B12" s="32" t="s">
        <v>24</v>
      </c>
      <c r="C12" s="33">
        <f>COUNTIF(G3:G18,"7月3日(月) " )</f>
        <v>0</v>
      </c>
      <c r="D12" s="68">
        <f t="shared" ref="D12:D13" si="0">C12*2200</f>
        <v>0</v>
      </c>
      <c r="E12" s="69"/>
      <c r="F12" s="25"/>
      <c r="G12" s="4"/>
      <c r="H12" s="5"/>
      <c r="I12" s="6"/>
    </row>
    <row r="13" spans="1:9" ht="32.15" customHeight="1" x14ac:dyDescent="0.55000000000000004">
      <c r="A13" s="10"/>
      <c r="B13" s="32" t="s">
        <v>20</v>
      </c>
      <c r="C13" s="33">
        <f>COUNTIF(G4:G19,"動画参加" )</f>
        <v>0</v>
      </c>
      <c r="D13" s="68">
        <f t="shared" si="0"/>
        <v>0</v>
      </c>
      <c r="E13" s="69"/>
      <c r="F13" s="34"/>
      <c r="G13" s="4"/>
      <c r="H13" s="5"/>
      <c r="I13" s="6"/>
    </row>
    <row r="14" spans="1:9" ht="32.15" customHeight="1" thickBot="1" x14ac:dyDescent="0.6">
      <c r="A14" s="10"/>
      <c r="B14" s="35" t="s">
        <v>8</v>
      </c>
      <c r="C14" s="36">
        <f>E7</f>
        <v>0</v>
      </c>
      <c r="D14" s="70">
        <f>C14*1100</f>
        <v>0</v>
      </c>
      <c r="E14" s="71"/>
      <c r="F14" s="37"/>
      <c r="G14" s="4"/>
      <c r="H14" s="5"/>
      <c r="I14" s="6"/>
    </row>
    <row r="15" spans="1:9" ht="32.15" customHeight="1" thickBot="1" x14ac:dyDescent="0.6">
      <c r="A15" s="10"/>
      <c r="B15" s="38" t="s">
        <v>14</v>
      </c>
      <c r="C15" s="3">
        <f>SUM(C11:C14)</f>
        <v>0</v>
      </c>
      <c r="D15" s="59">
        <f>SUM(D11:E14)</f>
        <v>0</v>
      </c>
      <c r="E15" s="60"/>
      <c r="F15" s="37"/>
      <c r="G15" s="4"/>
      <c r="H15" s="5"/>
      <c r="I15" s="6"/>
    </row>
    <row r="16" spans="1:9" ht="32.15" customHeight="1" thickBot="1" x14ac:dyDescent="0.6">
      <c r="A16" s="10"/>
      <c r="B16" s="61" t="s">
        <v>5</v>
      </c>
      <c r="C16" s="62"/>
      <c r="D16" s="62"/>
      <c r="E16" s="63"/>
      <c r="F16" s="37"/>
      <c r="G16" s="4"/>
      <c r="H16" s="5"/>
      <c r="I16" s="6"/>
    </row>
    <row r="17" spans="1:9" ht="32.15" customHeight="1" x14ac:dyDescent="0.55000000000000004">
      <c r="A17" s="10"/>
      <c r="B17" s="50"/>
      <c r="C17" s="51"/>
      <c r="D17" s="51"/>
      <c r="E17" s="52"/>
      <c r="F17" s="37"/>
      <c r="G17" s="4"/>
      <c r="H17" s="5"/>
      <c r="I17" s="6"/>
    </row>
    <row r="18" spans="1:9" ht="32.15" customHeight="1" x14ac:dyDescent="0.55000000000000004">
      <c r="B18" s="53"/>
      <c r="C18" s="54"/>
      <c r="D18" s="54"/>
      <c r="E18" s="55"/>
      <c r="G18" s="4"/>
      <c r="H18" s="5"/>
      <c r="I18" s="6"/>
    </row>
    <row r="19" spans="1:9" ht="32.15" customHeight="1" thickBot="1" x14ac:dyDescent="0.6">
      <c r="B19" s="56"/>
      <c r="C19" s="57"/>
      <c r="D19" s="57"/>
      <c r="E19" s="58"/>
      <c r="G19" s="7"/>
      <c r="H19" s="8"/>
      <c r="I19" s="9"/>
    </row>
    <row r="20" spans="1:9" ht="5.5" customHeight="1" x14ac:dyDescent="0.55000000000000004"/>
  </sheetData>
  <sheetProtection sheet="1" objects="1" scenarios="1"/>
  <mergeCells count="16">
    <mergeCell ref="B16:E16"/>
    <mergeCell ref="B17:E19"/>
    <mergeCell ref="D10:E10"/>
    <mergeCell ref="D11:E11"/>
    <mergeCell ref="D12:E12"/>
    <mergeCell ref="D13:E13"/>
    <mergeCell ref="D14:E14"/>
    <mergeCell ref="D15:E15"/>
    <mergeCell ref="B3:B4"/>
    <mergeCell ref="C3:E4"/>
    <mergeCell ref="B5:B6"/>
    <mergeCell ref="C5:E6"/>
    <mergeCell ref="B7:B8"/>
    <mergeCell ref="C7:C8"/>
    <mergeCell ref="D7:D8"/>
    <mergeCell ref="E7:E8"/>
  </mergeCells>
  <phoneticPr fontId="1"/>
  <dataValidations count="2">
    <dataValidation type="list" allowBlank="1" showInputMessage="1" showErrorMessage="1" sqref="E9" xr:uid="{EEE29ADF-B48A-47DC-9B4E-11ABE7B44F38}">
      <formula1>"パステル,ビビット,不要"</formula1>
    </dataValidation>
    <dataValidation type="list" allowBlank="1" showInputMessage="1" showErrorMessage="1" sqref="G3:G19" xr:uid="{D583E9AD-D12D-447B-8DFE-DBE2DB2A3FBF}">
      <formula1>"6月19日(月),7月3日(月),動画参加"</formula1>
    </dataValidation>
  </dataValidations>
  <pageMargins left="0.23622047244094491" right="0.23622047244094491" top="0.15748031496062992" bottom="0.15748031496062992" header="0.31496062992125984" footer="0.31496062992125984"/>
  <pageSetup paperSize="9" scale="92" orientation="landscape" r:id="rId1"/>
  <colBreaks count="1" manualBreakCount="1">
    <brk id="12" max="2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497eed-f72d-442f-adf5-cc88fbf9cce6">
      <Terms xmlns="http://schemas.microsoft.com/office/infopath/2007/PartnerControls"/>
    </lcf76f155ced4ddcb4097134ff3c332f>
    <TaxCatchAll xmlns="ccc50300-c016-41b3-baf7-1f053ea3de5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9F5F022BB60044085833BC67A9EC4E1" ma:contentTypeVersion="16" ma:contentTypeDescription="新しいドキュメントを作成します。" ma:contentTypeScope="" ma:versionID="4e61bc90eb0a247d01b10c36ca00ac47">
  <xsd:schema xmlns:xsd="http://www.w3.org/2001/XMLSchema" xmlns:xs="http://www.w3.org/2001/XMLSchema" xmlns:p="http://schemas.microsoft.com/office/2006/metadata/properties" xmlns:ns2="aa497eed-f72d-442f-adf5-cc88fbf9cce6" xmlns:ns3="ccc50300-c016-41b3-baf7-1f053ea3de53" targetNamespace="http://schemas.microsoft.com/office/2006/metadata/properties" ma:root="true" ma:fieldsID="2a2d6ad04a915340847d28453a0f7120" ns2:_="" ns3:_="">
    <xsd:import namespace="aa497eed-f72d-442f-adf5-cc88fbf9cce6"/>
    <xsd:import namespace="ccc50300-c016-41b3-baf7-1f053ea3d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497eed-f72d-442f-adf5-cc88fbf9cc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6a5cffce-6c33-4680-ac84-0ac7a4f179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c50300-c016-41b3-baf7-1f053ea3de5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55a181-ea05-460e-b802-33546dcac796}" ma:internalName="TaxCatchAll" ma:showField="CatchAllData" ma:web="ccc50300-c016-41b3-baf7-1f053ea3de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C52C53-67D8-42EA-B82A-ACF738C7F1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B9DE92-9429-4D39-8752-C994F76BE82D}">
  <ds:schemaRefs>
    <ds:schemaRef ds:uri="http://schemas.microsoft.com/office/2006/documentManagement/types"/>
    <ds:schemaRef ds:uri="aa497eed-f72d-442f-adf5-cc88fbf9cce6"/>
    <ds:schemaRef ds:uri="http://www.w3.org/XML/1998/namespace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ccc50300-c016-41b3-baf7-1f053ea3de53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EC63E31-F1B3-45F8-B45B-057A67BF56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497eed-f72d-442f-adf5-cc88fbf9cce6"/>
    <ds:schemaRef ds:uri="ccc50300-c016-41b3-baf7-1f053ea3de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あじさいのウォールデコ</vt:lpstr>
      <vt:lpstr>七夕アレンジメント</vt:lpstr>
      <vt:lpstr>あじさいのウォールデコ!Print_Area</vt:lpstr>
      <vt:lpstr>七夕アレンジメント!Print_Area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藤田えりさ</dc:creator>
  <cp:lastModifiedBy>藤田えりさ</cp:lastModifiedBy>
  <cp:lastPrinted>2023-03-23T06:21:25Z</cp:lastPrinted>
  <dcterms:created xsi:type="dcterms:W3CDTF">2022-10-17T03:09:34Z</dcterms:created>
  <dcterms:modified xsi:type="dcterms:W3CDTF">2023-04-26T13:32:06Z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0x01010009F5F022BB60044085833BC67A9EC4E1</vt:lpwstr>
  </property>
  <property fmtid="{D5CDD505-2E9C-101B-9397-08002B2CF9AE}" pid="3" name="MediaServiceImageTags">
    <vt:lpwstr/>
  </property>
</Properties>
</file>